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iraleonard/Documents/MEIRA/Blonds In Aviation/Cheat Sheets/"/>
    </mc:Choice>
  </mc:AlternateContent>
  <xr:revisionPtr revIDLastSave="0" documentId="13_ncr:1_{248A26D6-1C84-6E4A-885D-C676B68F1480}" xr6:coauthVersionLast="43" xr6:coauthVersionMax="43" xr10:uidLastSave="{00000000-0000-0000-0000-000000000000}"/>
  <bookViews>
    <workbookView xWindow="17960" yWindow="1480" windowWidth="32740" windowHeight="22820" tabRatio="500" xr2:uid="{00000000-000D-0000-FFFF-FFFF00000000}"/>
  </bookViews>
  <sheets>
    <sheet name="Flight Plan (4)" sheetId="1" r:id="rId1"/>
  </sheets>
  <definedNames>
    <definedName name="_xlnm.Print_Area" localSheetId="0">'Flight Plan (4)'!$O$1:$AA$45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4" i="1" l="1"/>
  <c r="S44" i="1"/>
  <c r="G44" i="1"/>
  <c r="E44" i="1"/>
  <c r="R23" i="1"/>
  <c r="D23" i="1"/>
</calcChain>
</file>

<file path=xl/sharedStrings.xml><?xml version="1.0" encoding="utf-8"?>
<sst xmlns="http://schemas.openxmlformats.org/spreadsheetml/2006/main" count="298" uniqueCount="147">
  <si>
    <t>11am  Departure</t>
  </si>
  <si>
    <t>Highest Point:</t>
  </si>
  <si>
    <t>2550 MSL</t>
  </si>
  <si>
    <t>(8 miles wide)</t>
  </si>
  <si>
    <t>EMERGENCY</t>
  </si>
  <si>
    <t>121.5</t>
  </si>
  <si>
    <t>7700</t>
  </si>
  <si>
    <t>2pm Departure</t>
  </si>
  <si>
    <t>Altitude:</t>
  </si>
  <si>
    <t>Flight Service - Green Bay</t>
  </si>
  <si>
    <t>122.1</t>
  </si>
  <si>
    <t>Airspace Ceilings:</t>
  </si>
  <si>
    <t>Flight Service - Princeton</t>
  </si>
  <si>
    <t>HD</t>
  </si>
  <si>
    <t>Dis</t>
  </si>
  <si>
    <t>Time</t>
  </si>
  <si>
    <t>CTAF</t>
  </si>
  <si>
    <t>ATIS / AWOS</t>
  </si>
  <si>
    <t>APPR</t>
  </si>
  <si>
    <t>CT</t>
  </si>
  <si>
    <t>GRND</t>
  </si>
  <si>
    <t>FF</t>
  </si>
  <si>
    <t>VOR (TO)</t>
  </si>
  <si>
    <t>10C</t>
  </si>
  <si>
    <t>7min</t>
  </si>
  <si>
    <t>114.5 BUR*</t>
  </si>
  <si>
    <t>Rockford Appr (E)</t>
  </si>
  <si>
    <r>
      <t>LaCrosse KLSE</t>
    </r>
    <r>
      <rPr>
        <sz val="12"/>
        <color rgb="FF0000FF"/>
        <rFont val="Calibri"/>
        <scheme val="minor"/>
      </rPr>
      <t xml:space="preserve"> </t>
    </r>
    <r>
      <rPr>
        <b/>
        <sz val="12"/>
        <color rgb="FFFF0000"/>
        <rFont val="Calibri"/>
        <scheme val="minor"/>
      </rPr>
      <t>- D</t>
    </r>
  </si>
  <si>
    <t>15min</t>
  </si>
  <si>
    <t>112.8 (126)</t>
  </si>
  <si>
    <r>
      <rPr>
        <b/>
        <sz val="12"/>
        <color rgb="FFFF6600"/>
        <rFont val="Calibri"/>
        <scheme val="minor"/>
      </rPr>
      <t>108.4</t>
    </r>
    <r>
      <rPr>
        <sz val="12"/>
        <color rgb="FFFF6600"/>
        <rFont val="Calibri"/>
        <scheme val="minor"/>
      </rPr>
      <t xml:space="preserve"> (308)</t>
    </r>
  </si>
  <si>
    <t>Hebron</t>
  </si>
  <si>
    <t>4min</t>
  </si>
  <si>
    <r>
      <rPr>
        <b/>
        <sz val="12"/>
        <color rgb="FFFF0000"/>
        <rFont val="Calibri"/>
        <scheme val="minor"/>
      </rPr>
      <t xml:space="preserve">114.5 </t>
    </r>
    <r>
      <rPr>
        <sz val="12"/>
        <color rgb="FFFF0000"/>
        <rFont val="Calibri"/>
        <family val="2"/>
        <scheme val="minor"/>
      </rPr>
      <t xml:space="preserve"> (035)</t>
    </r>
  </si>
  <si>
    <r>
      <rPr>
        <b/>
        <sz val="12"/>
        <color rgb="FF008000"/>
        <rFont val="Calibri"/>
        <scheme val="minor"/>
      </rPr>
      <t xml:space="preserve">114.3 </t>
    </r>
    <r>
      <rPr>
        <sz val="12"/>
        <color rgb="FF008000"/>
        <rFont val="Calibri"/>
        <scheme val="minor"/>
      </rPr>
      <t>(285)</t>
    </r>
  </si>
  <si>
    <t>Viroqua Y51</t>
  </si>
  <si>
    <t>22min</t>
  </si>
  <si>
    <t xml:space="preserve">        (126)</t>
  </si>
  <si>
    <t xml:space="preserve">        (308)</t>
  </si>
  <si>
    <t>Walworth</t>
  </si>
  <si>
    <t>5min</t>
  </si>
  <si>
    <t xml:space="preserve">           (056)</t>
  </si>
  <si>
    <t xml:space="preserve">           (279)</t>
  </si>
  <si>
    <t>Tri-Co KLNR</t>
  </si>
  <si>
    <t>20min</t>
  </si>
  <si>
    <t>Madison Appr (W)</t>
  </si>
  <si>
    <t xml:space="preserve"> FM (126)</t>
  </si>
  <si>
    <r>
      <rPr>
        <b/>
        <sz val="12"/>
        <rFont val="Calibri"/>
        <scheme val="minor"/>
      </rPr>
      <t>108.6</t>
    </r>
    <r>
      <rPr>
        <sz val="12"/>
        <rFont val="Calibri"/>
        <scheme val="minor"/>
      </rPr>
      <t xml:space="preserve"> (106)</t>
    </r>
  </si>
  <si>
    <t>* LoneRock VOR</t>
  </si>
  <si>
    <t>Delavan</t>
  </si>
  <si>
    <t>9min</t>
  </si>
  <si>
    <t xml:space="preserve">           (076)</t>
  </si>
  <si>
    <t xml:space="preserve">           (265)</t>
  </si>
  <si>
    <r>
      <t>Madison</t>
    </r>
    <r>
      <rPr>
        <b/>
        <sz val="12"/>
        <color rgb="FFFF0000"/>
        <rFont val="Calibri"/>
        <scheme val="minor"/>
      </rPr>
      <t xml:space="preserve"> - C</t>
    </r>
  </si>
  <si>
    <t>17min</t>
  </si>
  <si>
    <t>Madison Appr (E)</t>
  </si>
  <si>
    <t xml:space="preserve">   FM (126)</t>
  </si>
  <si>
    <t xml:space="preserve">          (041)</t>
  </si>
  <si>
    <r>
      <t xml:space="preserve">Janesville </t>
    </r>
    <r>
      <rPr>
        <b/>
        <sz val="12"/>
        <color rgb="FFFF0000"/>
        <rFont val="Calibri"/>
        <scheme val="minor"/>
      </rPr>
      <t>- D</t>
    </r>
  </si>
  <si>
    <t>121.0 Rkf</t>
  </si>
  <si>
    <t xml:space="preserve">         (096)</t>
  </si>
  <si>
    <t xml:space="preserve">          (209)</t>
  </si>
  <si>
    <r>
      <rPr>
        <b/>
        <sz val="12"/>
        <color rgb="FFFF0000"/>
        <rFont val="Calibri"/>
        <scheme val="minor"/>
      </rPr>
      <t>114.5</t>
    </r>
    <r>
      <rPr>
        <sz val="12"/>
        <color rgb="FFFF0000"/>
        <rFont val="Calibri"/>
        <family val="2"/>
        <scheme val="minor"/>
      </rPr>
      <t xml:space="preserve"> (096)</t>
    </r>
  </si>
  <si>
    <r>
      <rPr>
        <b/>
        <sz val="12"/>
        <color rgb="FF008000"/>
        <rFont val="Calibri"/>
        <scheme val="minor"/>
      </rPr>
      <t>114.3</t>
    </r>
    <r>
      <rPr>
        <sz val="12"/>
        <color rgb="FF008000"/>
        <rFont val="Calibri"/>
        <scheme val="minor"/>
      </rPr>
      <t xml:space="preserve"> (209)</t>
    </r>
  </si>
  <si>
    <r>
      <rPr>
        <b/>
        <sz val="12"/>
        <color rgb="FF0000FF"/>
        <rFont val="Calibri"/>
        <scheme val="minor"/>
      </rPr>
      <t xml:space="preserve">112.8 </t>
    </r>
    <r>
      <rPr>
        <sz val="12"/>
        <color rgb="FF0000FF"/>
        <rFont val="Calibri"/>
        <scheme val="minor"/>
      </rPr>
      <t>(307)</t>
    </r>
  </si>
  <si>
    <r>
      <rPr>
        <b/>
        <sz val="12"/>
        <rFont val="Calibri"/>
        <scheme val="minor"/>
      </rPr>
      <t xml:space="preserve">108.6 </t>
    </r>
    <r>
      <rPr>
        <sz val="12"/>
        <rFont val="Calibri"/>
        <scheme val="minor"/>
      </rPr>
      <t>(041)</t>
    </r>
  </si>
  <si>
    <t>23min</t>
  </si>
  <si>
    <t>Minn.CNTR</t>
  </si>
  <si>
    <t xml:space="preserve">          (307)</t>
  </si>
  <si>
    <t xml:space="preserve">          (106)</t>
  </si>
  <si>
    <t>14min</t>
  </si>
  <si>
    <t xml:space="preserve">     FM (308)</t>
  </si>
  <si>
    <r>
      <rPr>
        <b/>
        <sz val="12"/>
        <color rgb="FFFF6600"/>
        <rFont val="Calibri"/>
        <scheme val="minor"/>
      </rPr>
      <t xml:space="preserve">108.4 </t>
    </r>
    <r>
      <rPr>
        <sz val="12"/>
        <color rgb="FFFF6600"/>
        <rFont val="Calibri"/>
        <scheme val="minor"/>
      </rPr>
      <t>(308)</t>
    </r>
  </si>
  <si>
    <t xml:space="preserve">          (035)</t>
  </si>
  <si>
    <t xml:space="preserve">           (285)</t>
  </si>
  <si>
    <t>7am-10pm</t>
  </si>
  <si>
    <r>
      <t>LaCrosse KLSE</t>
    </r>
    <r>
      <rPr>
        <sz val="12"/>
        <color rgb="FF0000FF"/>
        <rFont val="Calibri"/>
        <scheme val="minor"/>
      </rPr>
      <t xml:space="preserve"> </t>
    </r>
    <r>
      <rPr>
        <b/>
        <sz val="12"/>
        <color rgb="FFFF0000"/>
        <rFont val="Calibri"/>
        <scheme val="minor"/>
      </rPr>
      <t>- D/E</t>
    </r>
  </si>
  <si>
    <t xml:space="preserve">    FM (308)</t>
  </si>
  <si>
    <t xml:space="preserve">         (308)</t>
  </si>
  <si>
    <t xml:space="preserve">          (013)</t>
  </si>
  <si>
    <t xml:space="preserve">          (289)</t>
  </si>
  <si>
    <t>99min</t>
  </si>
  <si>
    <t>96min</t>
  </si>
  <si>
    <t xml:space="preserve">VOR </t>
  </si>
  <si>
    <t>Nav 1</t>
  </si>
  <si>
    <t>Burlington</t>
  </si>
  <si>
    <t>BUU</t>
  </si>
  <si>
    <t xml:space="preserve"> -…  ..-  ..-</t>
  </si>
  <si>
    <t>Nav 2</t>
  </si>
  <si>
    <t>Janesville</t>
  </si>
  <si>
    <t xml:space="preserve">JVL </t>
  </si>
  <si>
    <r>
      <rPr>
        <sz val="18"/>
        <color rgb="FF008000"/>
        <rFont val="Calibri"/>
        <scheme val="minor"/>
      </rPr>
      <t>K</t>
    </r>
    <r>
      <rPr>
        <sz val="24"/>
        <color rgb="FF008000"/>
        <rFont val="Calibri"/>
        <scheme val="minor"/>
      </rPr>
      <t xml:space="preserve">  .---  ...-  .-..</t>
    </r>
  </si>
  <si>
    <t>Nav 1a</t>
  </si>
  <si>
    <t>Lone Rock</t>
  </si>
  <si>
    <t>LNR</t>
  </si>
  <si>
    <t>.-..  -.  .-.</t>
  </si>
  <si>
    <t>Nav2a</t>
  </si>
  <si>
    <t>Madison</t>
  </si>
  <si>
    <t>MSN</t>
  </si>
  <si>
    <t xml:space="preserve"> --  …  -.</t>
  </si>
  <si>
    <t>La Crosse</t>
  </si>
  <si>
    <t>LSE</t>
  </si>
  <si>
    <t>.-..  …  .</t>
  </si>
  <si>
    <t>Airport</t>
  </si>
  <si>
    <t>Class</t>
  </si>
  <si>
    <t>RWY</t>
  </si>
  <si>
    <t>TPA</t>
  </si>
  <si>
    <t>FE</t>
  </si>
  <si>
    <t>Fuel</t>
  </si>
  <si>
    <t>C59</t>
  </si>
  <si>
    <t>Lake Lawn</t>
  </si>
  <si>
    <t>18/36</t>
  </si>
  <si>
    <t>7V3</t>
  </si>
  <si>
    <t>Big Foot</t>
  </si>
  <si>
    <t>09/27</t>
  </si>
  <si>
    <t>C77</t>
  </si>
  <si>
    <t>Poplar Grove</t>
  </si>
  <si>
    <t>12/30</t>
  </si>
  <si>
    <t>17/35</t>
  </si>
  <si>
    <t>X</t>
  </si>
  <si>
    <t>0C0</t>
  </si>
  <si>
    <t>Dacy</t>
  </si>
  <si>
    <t>9/27</t>
  </si>
  <si>
    <t>14/32</t>
  </si>
  <si>
    <t>C02</t>
  </si>
  <si>
    <t>Lake Geneva</t>
  </si>
  <si>
    <r>
      <rPr>
        <sz val="12"/>
        <color rgb="FFFF0000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5/23</t>
    </r>
  </si>
  <si>
    <t>KJVL</t>
  </si>
  <si>
    <t>D</t>
  </si>
  <si>
    <t>4/22</t>
  </si>
  <si>
    <t>KMSN</t>
  </si>
  <si>
    <t>C</t>
  </si>
  <si>
    <t>3/21</t>
  </si>
  <si>
    <t>KLNR</t>
  </si>
  <si>
    <t>Tri-Co</t>
  </si>
  <si>
    <t>E</t>
  </si>
  <si>
    <t>Y51</t>
  </si>
  <si>
    <t>Viroqua</t>
  </si>
  <si>
    <t>11/29</t>
  </si>
  <si>
    <t>2/20</t>
  </si>
  <si>
    <t>KLSE</t>
  </si>
  <si>
    <t>LaCrosse</t>
  </si>
  <si>
    <t>13/31</t>
  </si>
  <si>
    <t>FPM</t>
  </si>
  <si>
    <t>NM</t>
  </si>
  <si>
    <t>MIN</t>
  </si>
  <si>
    <t>DESCENT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</si>
</sst>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4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i/>
      <sz val="10"/>
      <color theme="1"/>
      <name val="Calibri"/>
      <scheme val="minor"/>
    </font>
    <font>
      <b/>
      <sz val="16"/>
      <color rgb="FF0000FF"/>
      <name val="Calibri"/>
      <scheme val="minor"/>
    </font>
    <font>
      <b/>
      <sz val="12"/>
      <color rgb="FF0000FF"/>
      <name val="Calibri"/>
      <scheme val="minor"/>
    </font>
    <font>
      <b/>
      <sz val="12"/>
      <color rgb="FF008000"/>
      <name val="Calibri"/>
      <scheme val="minor"/>
    </font>
    <font>
      <b/>
      <sz val="12"/>
      <color theme="5" tint="-0.249977111117893"/>
      <name val="Calibri"/>
      <scheme val="minor"/>
    </font>
    <font>
      <b/>
      <sz val="8"/>
      <color theme="1"/>
      <name val="Calibri"/>
      <scheme val="minor"/>
    </font>
    <font>
      <b/>
      <sz val="12"/>
      <color rgb="FF800000"/>
      <name val="Calibri"/>
      <scheme val="minor"/>
    </font>
    <font>
      <sz val="12"/>
      <color rgb="FF0000FF"/>
      <name val="Calibri"/>
      <scheme val="minor"/>
    </font>
    <font>
      <sz val="12"/>
      <color rgb="FFFF6600"/>
      <name val="Calibri"/>
      <scheme val="minor"/>
    </font>
    <font>
      <b/>
      <sz val="12"/>
      <color rgb="FFFF6600"/>
      <name val="Calibri"/>
      <scheme val="minor"/>
    </font>
    <font>
      <sz val="12"/>
      <color rgb="FF008000"/>
      <name val="Calibri"/>
      <scheme val="minor"/>
    </font>
    <font>
      <sz val="12"/>
      <color rgb="FF800000"/>
      <name val="Calibri"/>
      <scheme val="minor"/>
    </font>
    <font>
      <sz val="12"/>
      <color rgb="FF0000FF"/>
      <name val="Wingdings 3"/>
    </font>
    <font>
      <sz val="11"/>
      <name val="Calibri"/>
      <scheme val="minor"/>
    </font>
    <font>
      <i/>
      <sz val="12"/>
      <color rgb="FFFF0000"/>
      <name val="Calibri"/>
      <scheme val="minor"/>
    </font>
    <font>
      <sz val="12"/>
      <color theme="8" tint="-0.249977111117893"/>
      <name val="Calibri"/>
      <scheme val="minor"/>
    </font>
    <font>
      <b/>
      <sz val="12"/>
      <color rgb="FF0000FF"/>
      <name val="Cambria"/>
    </font>
    <font>
      <sz val="24"/>
      <color theme="1"/>
      <name val="Calibri"/>
      <scheme val="minor"/>
    </font>
    <font>
      <sz val="12"/>
      <color theme="5"/>
      <name val="Calibri"/>
      <scheme val="minor"/>
    </font>
    <font>
      <sz val="24"/>
      <color rgb="FFFF0000"/>
      <name val="Calibri"/>
      <scheme val="minor"/>
    </font>
    <font>
      <sz val="24"/>
      <color rgb="FF008000"/>
      <name val="Calibri"/>
      <scheme val="minor"/>
    </font>
    <font>
      <sz val="18"/>
      <color rgb="FF008000"/>
      <name val="Calibri"/>
      <scheme val="minor"/>
    </font>
    <font>
      <sz val="24"/>
      <color rgb="FF0000FF"/>
      <name val="Calibri"/>
      <scheme val="minor"/>
    </font>
    <font>
      <sz val="24"/>
      <name val="Calibri"/>
      <scheme val="minor"/>
    </font>
    <font>
      <sz val="24"/>
      <color rgb="FFFF66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applyNumberFormat="1" applyFill="1" applyAlignment="1">
      <alignment horizontal="center"/>
    </xf>
    <xf numFmtId="0" fontId="9" fillId="0" borderId="0" xfId="0" applyFont="1" applyAlignment="1">
      <alignment horizontal="left"/>
    </xf>
    <xf numFmtId="49" fontId="0" fillId="0" borderId="6" xfId="0" applyNumberFormat="1" applyBorder="1" applyAlignment="1">
      <alignment horizontal="center"/>
    </xf>
    <xf numFmtId="3" fontId="0" fillId="0" borderId="0" xfId="0" applyNumberFormat="1" applyFill="1" applyAlignment="1">
      <alignment horizontal="left"/>
    </xf>
    <xf numFmtId="49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0" fontId="0" fillId="0" borderId="4" xfId="0" applyBorder="1"/>
    <xf numFmtId="0" fontId="1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11" fillId="2" borderId="4" xfId="0" applyFont="1" applyFill="1" applyBorder="1"/>
    <xf numFmtId="0" fontId="11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/>
    <xf numFmtId="0" fontId="0" fillId="0" borderId="0" xfId="0" applyFill="1"/>
    <xf numFmtId="0" fontId="11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4" fillId="0" borderId="13" xfId="0" applyFont="1" applyFill="1" applyBorder="1"/>
    <xf numFmtId="0" fontId="4" fillId="0" borderId="0" xfId="0" applyFont="1" applyFill="1" applyBorder="1"/>
    <xf numFmtId="0" fontId="4" fillId="0" borderId="13" xfId="0" applyFont="1" applyFill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Fill="1"/>
    <xf numFmtId="2" fontId="6" fillId="0" borderId="13" xfId="0" applyNumberFormat="1" applyFont="1" applyFill="1" applyBorder="1" applyAlignment="1">
      <alignment horizontal="center"/>
    </xf>
    <xf numFmtId="49" fontId="17" fillId="0" borderId="13" xfId="0" applyNumberFormat="1" applyFont="1" applyFill="1" applyBorder="1" applyAlignment="1">
      <alignment horizontal="center"/>
    </xf>
    <xf numFmtId="0" fontId="11" fillId="2" borderId="12" xfId="0" applyFont="1" applyFill="1" applyBorder="1"/>
    <xf numFmtId="0" fontId="11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19" fillId="2" borderId="13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center"/>
    </xf>
    <xf numFmtId="49" fontId="17" fillId="2" borderId="13" xfId="0" applyNumberFormat="1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19" fillId="3" borderId="13" xfId="0" applyNumberFormat="1" applyFont="1" applyFill="1" applyBorder="1" applyAlignment="1">
      <alignment horizontal="center"/>
    </xf>
    <xf numFmtId="49" fontId="20" fillId="3" borderId="13" xfId="0" applyNumberFormat="1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/>
    </xf>
    <xf numFmtId="49" fontId="16" fillId="2" borderId="13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22" fillId="3" borderId="12" xfId="0" applyFont="1" applyFill="1" applyBorder="1" applyAlignment="1">
      <alignment vertical="top"/>
    </xf>
    <xf numFmtId="2" fontId="6" fillId="3" borderId="13" xfId="0" applyNumberFormat="1" applyFont="1" applyFill="1" applyBorder="1" applyAlignment="1">
      <alignment horizontal="center"/>
    </xf>
    <xf numFmtId="49" fontId="16" fillId="3" borderId="13" xfId="0" applyNumberFormat="1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165" fontId="16" fillId="2" borderId="13" xfId="0" applyNumberFormat="1" applyFont="1" applyFill="1" applyBorder="1" applyAlignment="1">
      <alignment horizontal="center"/>
    </xf>
    <xf numFmtId="49" fontId="17" fillId="3" borderId="13" xfId="0" applyNumberFormat="1" applyFont="1" applyFill="1" applyBorder="1" applyAlignment="1">
      <alignment horizontal="center"/>
    </xf>
    <xf numFmtId="49" fontId="24" fillId="3" borderId="13" xfId="0" applyNumberFormat="1" applyFont="1" applyFill="1" applyBorder="1" applyAlignment="1">
      <alignment horizontal="center"/>
    </xf>
    <xf numFmtId="0" fontId="11" fillId="2" borderId="7" xfId="0" applyFont="1" applyFill="1" applyBorder="1"/>
    <xf numFmtId="0" fontId="11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16" fillId="2" borderId="14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49" fontId="19" fillId="2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8" fillId="0" borderId="5" xfId="0" applyFont="1" applyBorder="1"/>
    <xf numFmtId="0" fontId="2" fillId="0" borderId="15" xfId="0" applyFont="1" applyBorder="1" applyAlignment="1">
      <alignment horizontal="center"/>
    </xf>
    <xf numFmtId="0" fontId="19" fillId="0" borderId="12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9" fillId="0" borderId="0" xfId="0" applyFont="1" applyBorder="1"/>
    <xf numFmtId="0" fontId="19" fillId="0" borderId="6" xfId="0" applyFont="1" applyBorder="1" applyAlignment="1">
      <alignment horizontal="center"/>
    </xf>
    <xf numFmtId="0" fontId="16" fillId="0" borderId="12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31" fillId="0" borderId="0" xfId="0" applyFont="1" applyBorder="1"/>
    <xf numFmtId="0" fontId="16" fillId="0" borderId="6" xfId="0" applyFont="1" applyBorder="1" applyAlignment="1">
      <alignment horizontal="center"/>
    </xf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33" fillId="0" borderId="8" xfId="0" applyFont="1" applyBorder="1"/>
    <xf numFmtId="0" fontId="16" fillId="0" borderId="9" xfId="0" applyFont="1" applyBorder="1" applyAlignment="1">
      <alignment horizontal="center"/>
    </xf>
    <xf numFmtId="0" fontId="3" fillId="0" borderId="16" xfId="0" applyFont="1" applyBorder="1"/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0" fillId="4" borderId="19" xfId="0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49" fontId="19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49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center"/>
    </xf>
    <xf numFmtId="49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center"/>
    </xf>
    <xf numFmtId="49" fontId="16" fillId="3" borderId="22" xfId="0" applyNumberFormat="1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2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23" fillId="3" borderId="12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7"/>
  <sheetViews>
    <sheetView tabSelected="1" workbookViewId="0">
      <selection activeCell="M44" sqref="M44"/>
    </sheetView>
  </sheetViews>
  <sheetFormatPr baseColWidth="10" defaultRowHeight="16"/>
  <cols>
    <col min="1" max="1" width="6.6640625" customWidth="1"/>
    <col min="2" max="2" width="15.33203125" customWidth="1"/>
    <col min="3" max="3" width="4.83203125" style="5" customWidth="1"/>
    <col min="4" max="4" width="6.1640625" style="5" customWidth="1"/>
    <col min="5" max="6" width="7" style="5" customWidth="1"/>
    <col min="7" max="7" width="9.6640625" style="5" customWidth="1"/>
    <col min="8" max="8" width="8.33203125" style="5" customWidth="1"/>
    <col min="9" max="10" width="7.1640625" style="5" customWidth="1"/>
    <col min="11" max="11" width="15.5" style="17" customWidth="1"/>
    <col min="12" max="12" width="13.1640625" style="18" customWidth="1"/>
    <col min="13" max="13" width="10.6640625" style="18" customWidth="1"/>
    <col min="14" max="14" width="9.5" customWidth="1"/>
    <col min="15" max="15" width="6" customWidth="1"/>
    <col min="16" max="16" width="15.6640625" customWidth="1"/>
    <col min="17" max="17" width="5.83203125" customWidth="1"/>
    <col min="18" max="18" width="7.33203125" customWidth="1"/>
    <col min="19" max="19" width="8.33203125" customWidth="1"/>
    <col min="20" max="20" width="7.33203125" customWidth="1"/>
    <col min="22" max="22" width="7.1640625" customWidth="1"/>
    <col min="23" max="23" width="7.5" customWidth="1"/>
    <col min="24" max="24" width="7.6640625" customWidth="1"/>
    <col min="25" max="25" width="15.6640625" customWidth="1"/>
    <col min="26" max="26" width="10.33203125" customWidth="1"/>
  </cols>
  <sheetData>
    <row r="1" spans="2:27" ht="19">
      <c r="B1" s="1" t="s">
        <v>0</v>
      </c>
      <c r="C1" s="2"/>
      <c r="D1" s="3"/>
      <c r="E1" s="2"/>
      <c r="F1" s="1" t="s">
        <v>1</v>
      </c>
      <c r="G1" s="3" t="s">
        <v>2</v>
      </c>
      <c r="H1" s="4" t="s">
        <v>3</v>
      </c>
      <c r="K1" s="6" t="s">
        <v>4</v>
      </c>
      <c r="L1" s="7" t="s">
        <v>5</v>
      </c>
      <c r="M1" s="8" t="s">
        <v>6</v>
      </c>
      <c r="P1" s="1" t="s">
        <v>7</v>
      </c>
      <c r="Q1" s="9"/>
      <c r="R1" s="3"/>
      <c r="S1" s="9"/>
      <c r="T1" s="10" t="s">
        <v>8</v>
      </c>
      <c r="U1" s="11">
        <v>4000</v>
      </c>
      <c r="V1" s="11"/>
      <c r="W1" s="5"/>
      <c r="X1" s="5"/>
      <c r="Y1" s="6" t="s">
        <v>4</v>
      </c>
      <c r="Z1" s="7" t="s">
        <v>5</v>
      </c>
      <c r="AA1" s="8" t="s">
        <v>6</v>
      </c>
    </row>
    <row r="2" spans="2:27">
      <c r="B2" s="12"/>
      <c r="C2" s="9"/>
      <c r="D2" s="3"/>
      <c r="E2" s="9"/>
      <c r="F2" s="10" t="s">
        <v>8</v>
      </c>
      <c r="G2" s="11">
        <v>3500</v>
      </c>
      <c r="H2" s="11"/>
      <c r="K2" s="178" t="s">
        <v>9</v>
      </c>
      <c r="L2" s="179"/>
      <c r="M2" s="13" t="s">
        <v>10</v>
      </c>
      <c r="P2" s="9"/>
      <c r="Q2" s="9"/>
      <c r="R2" s="3"/>
      <c r="S2" s="9"/>
      <c r="T2" s="10" t="s">
        <v>11</v>
      </c>
      <c r="U2" s="14"/>
      <c r="V2" s="14"/>
      <c r="W2" s="5"/>
      <c r="X2" s="5"/>
      <c r="Y2" s="178" t="s">
        <v>9</v>
      </c>
      <c r="Z2" s="179"/>
      <c r="AA2" s="13" t="s">
        <v>10</v>
      </c>
    </row>
    <row r="3" spans="2:27">
      <c r="B3" s="9"/>
      <c r="C3" s="9"/>
      <c r="D3" s="3"/>
      <c r="E3" s="9"/>
      <c r="F3" s="10" t="s">
        <v>11</v>
      </c>
      <c r="G3" s="14"/>
      <c r="H3" s="14"/>
      <c r="K3" s="180" t="s">
        <v>12</v>
      </c>
      <c r="L3" s="181"/>
      <c r="M3" s="15" t="s">
        <v>10</v>
      </c>
      <c r="P3" s="9"/>
      <c r="Q3" s="3"/>
      <c r="R3" s="16"/>
      <c r="S3" s="3"/>
      <c r="T3" s="5"/>
      <c r="U3" s="5"/>
      <c r="V3" s="5"/>
      <c r="W3" s="5"/>
      <c r="X3" s="5"/>
      <c r="Y3" s="180" t="s">
        <v>12</v>
      </c>
      <c r="Z3" s="181"/>
      <c r="AA3" s="15" t="s">
        <v>10</v>
      </c>
    </row>
    <row r="4" spans="2:27" ht="10" customHeight="1">
      <c r="B4" s="182"/>
      <c r="C4" s="182"/>
      <c r="D4" s="182"/>
      <c r="E4" s="182"/>
      <c r="F4" s="182"/>
      <c r="G4" s="182"/>
      <c r="H4" s="182"/>
      <c r="I4" s="182"/>
      <c r="P4" s="182"/>
      <c r="Q4" s="182"/>
      <c r="R4" s="182"/>
      <c r="S4" s="182"/>
      <c r="T4" s="182"/>
      <c r="U4" s="182"/>
      <c r="V4" s="182"/>
      <c r="W4" s="182"/>
      <c r="X4" s="5"/>
      <c r="Y4" s="17"/>
      <c r="Z4" s="18"/>
      <c r="AA4" s="18"/>
    </row>
    <row r="5" spans="2:27">
      <c r="B5" s="19"/>
      <c r="C5" s="20" t="s">
        <v>13</v>
      </c>
      <c r="D5" s="21" t="s">
        <v>14</v>
      </c>
      <c r="E5" s="22" t="s">
        <v>15</v>
      </c>
      <c r="F5" s="23" t="s">
        <v>16</v>
      </c>
      <c r="G5" s="24" t="s">
        <v>17</v>
      </c>
      <c r="H5" s="25" t="s">
        <v>18</v>
      </c>
      <c r="I5" s="23" t="s">
        <v>19</v>
      </c>
      <c r="J5" s="25" t="s">
        <v>20</v>
      </c>
      <c r="K5" s="26" t="s">
        <v>21</v>
      </c>
      <c r="L5" s="27" t="s">
        <v>22</v>
      </c>
      <c r="M5" s="27" t="s">
        <v>22</v>
      </c>
      <c r="P5" s="19"/>
      <c r="Q5" s="20" t="s">
        <v>13</v>
      </c>
      <c r="R5" s="21" t="s">
        <v>14</v>
      </c>
      <c r="S5" s="22" t="s">
        <v>15</v>
      </c>
      <c r="T5" s="23" t="s">
        <v>16</v>
      </c>
      <c r="U5" s="28" t="s">
        <v>17</v>
      </c>
      <c r="V5" s="23" t="s">
        <v>18</v>
      </c>
      <c r="W5" s="23" t="s">
        <v>19</v>
      </c>
      <c r="X5" s="23" t="s">
        <v>20</v>
      </c>
      <c r="Y5" s="29" t="s">
        <v>21</v>
      </c>
      <c r="Z5" s="30" t="s">
        <v>22</v>
      </c>
      <c r="AA5" s="30" t="s">
        <v>22</v>
      </c>
    </row>
    <row r="6" spans="2:27" s="39" customFormat="1">
      <c r="B6" s="31" t="s">
        <v>23</v>
      </c>
      <c r="C6" s="32">
        <v>302</v>
      </c>
      <c r="D6" s="33">
        <v>7</v>
      </c>
      <c r="E6" s="34" t="s">
        <v>24</v>
      </c>
      <c r="F6" s="35">
        <v>122.8</v>
      </c>
      <c r="G6" s="36" t="s">
        <v>25</v>
      </c>
      <c r="H6" s="35"/>
      <c r="I6" s="35"/>
      <c r="J6" s="35"/>
      <c r="K6" s="37" t="s">
        <v>26</v>
      </c>
      <c r="L6" s="38"/>
      <c r="M6" s="38"/>
      <c r="P6" s="31" t="s">
        <v>27</v>
      </c>
      <c r="Q6" s="40">
        <v>126</v>
      </c>
      <c r="R6" s="41">
        <v>23</v>
      </c>
      <c r="S6" s="42" t="s">
        <v>28</v>
      </c>
      <c r="T6" s="43">
        <v>118.45</v>
      </c>
      <c r="U6" s="43">
        <v>124.95</v>
      </c>
      <c r="V6" s="43"/>
      <c r="W6" s="43">
        <v>118.45</v>
      </c>
      <c r="X6" s="43">
        <v>121.8</v>
      </c>
      <c r="Y6" s="44"/>
      <c r="Z6" s="45" t="s">
        <v>29</v>
      </c>
      <c r="AA6" s="46" t="s">
        <v>30</v>
      </c>
    </row>
    <row r="7" spans="2:27" s="54" customFormat="1" ht="21" customHeight="1">
      <c r="B7" s="47"/>
      <c r="C7" s="48"/>
      <c r="D7" s="48"/>
      <c r="E7" s="49"/>
      <c r="F7" s="50"/>
      <c r="G7" s="50"/>
      <c r="H7" s="50"/>
      <c r="I7" s="50"/>
      <c r="J7" s="50"/>
      <c r="K7" s="51">
        <v>121</v>
      </c>
      <c r="L7" s="52"/>
      <c r="M7" s="53"/>
      <c r="P7" s="47"/>
      <c r="Q7" s="48"/>
      <c r="R7" s="48"/>
      <c r="S7" s="49"/>
      <c r="T7" s="50"/>
      <c r="U7" s="50"/>
      <c r="V7" s="50"/>
      <c r="W7" s="50"/>
      <c r="X7" s="50"/>
      <c r="Y7" s="55"/>
      <c r="Z7" s="53"/>
      <c r="AA7" s="56"/>
    </row>
    <row r="8" spans="2:27" ht="15" customHeight="1">
      <c r="B8" s="57" t="s">
        <v>31</v>
      </c>
      <c r="C8" s="58">
        <v>308</v>
      </c>
      <c r="D8" s="59">
        <v>6</v>
      </c>
      <c r="E8" s="60" t="s">
        <v>32</v>
      </c>
      <c r="F8" s="61"/>
      <c r="G8" s="61"/>
      <c r="H8" s="61"/>
      <c r="I8" s="61"/>
      <c r="J8" s="61"/>
      <c r="K8" s="62"/>
      <c r="L8" s="63" t="s">
        <v>33</v>
      </c>
      <c r="M8" s="64" t="s">
        <v>34</v>
      </c>
      <c r="P8" s="57" t="s">
        <v>35</v>
      </c>
      <c r="Q8" s="58">
        <v>126</v>
      </c>
      <c r="R8" s="59">
        <v>38</v>
      </c>
      <c r="S8" s="60" t="s">
        <v>36</v>
      </c>
      <c r="T8" s="61">
        <v>122.9</v>
      </c>
      <c r="U8" s="61">
        <v>118.97499999999999</v>
      </c>
      <c r="V8" s="61"/>
      <c r="W8" s="61"/>
      <c r="X8" s="61"/>
      <c r="Y8" s="62"/>
      <c r="Z8" s="65" t="s">
        <v>37</v>
      </c>
      <c r="AA8" s="66" t="s">
        <v>38</v>
      </c>
    </row>
    <row r="9" spans="2:27" ht="23" customHeight="1">
      <c r="B9" s="67"/>
      <c r="C9" s="68"/>
      <c r="D9" s="69"/>
      <c r="E9" s="70"/>
      <c r="F9" s="71"/>
      <c r="G9" s="71"/>
      <c r="H9" s="71"/>
      <c r="I9" s="71"/>
      <c r="J9" s="71"/>
      <c r="K9" s="72"/>
      <c r="L9" s="73"/>
      <c r="M9" s="74"/>
      <c r="P9" s="67"/>
      <c r="Q9" s="68"/>
      <c r="R9" s="69"/>
      <c r="S9" s="70"/>
      <c r="T9" s="71"/>
      <c r="U9" s="71"/>
      <c r="V9" s="71"/>
      <c r="W9" s="71"/>
      <c r="X9" s="71"/>
      <c r="Y9" s="72"/>
      <c r="Z9" s="75"/>
      <c r="AA9" s="74"/>
    </row>
    <row r="10" spans="2:27" s="39" customFormat="1">
      <c r="B10" s="57" t="s">
        <v>39</v>
      </c>
      <c r="C10" s="58">
        <v>308</v>
      </c>
      <c r="D10" s="59">
        <v>7</v>
      </c>
      <c r="E10" s="60" t="s">
        <v>40</v>
      </c>
      <c r="F10" s="61">
        <v>122.9</v>
      </c>
      <c r="G10" s="76"/>
      <c r="H10" s="61"/>
      <c r="I10" s="61"/>
      <c r="J10" s="61"/>
      <c r="K10" s="62"/>
      <c r="L10" s="63" t="s">
        <v>41</v>
      </c>
      <c r="M10" s="64" t="s">
        <v>42</v>
      </c>
      <c r="P10" s="57" t="s">
        <v>43</v>
      </c>
      <c r="Q10" s="58">
        <v>125</v>
      </c>
      <c r="R10" s="59">
        <v>33</v>
      </c>
      <c r="S10" s="60" t="s">
        <v>44</v>
      </c>
      <c r="T10" s="61">
        <v>123</v>
      </c>
      <c r="U10" s="61">
        <v>119.425</v>
      </c>
      <c r="V10" s="61"/>
      <c r="W10" s="61"/>
      <c r="X10" s="61"/>
      <c r="Y10" s="62" t="s">
        <v>45</v>
      </c>
      <c r="Z10" s="77" t="s">
        <v>46</v>
      </c>
      <c r="AA10" s="78" t="s">
        <v>47</v>
      </c>
    </row>
    <row r="11" spans="2:27" ht="23" customHeight="1">
      <c r="B11" s="67"/>
      <c r="C11" s="68"/>
      <c r="D11" s="69"/>
      <c r="E11" s="70"/>
      <c r="F11" s="71"/>
      <c r="G11" s="71"/>
      <c r="H11" s="71"/>
      <c r="I11" s="71"/>
      <c r="J11" s="71"/>
      <c r="K11" s="72"/>
      <c r="L11" s="73"/>
      <c r="M11" s="74"/>
      <c r="P11" s="79" t="s">
        <v>48</v>
      </c>
      <c r="Q11" s="68"/>
      <c r="R11" s="69"/>
      <c r="S11" s="70"/>
      <c r="T11" s="71"/>
      <c r="U11" s="71"/>
      <c r="V11" s="71"/>
      <c r="W11" s="71"/>
      <c r="X11" s="71"/>
      <c r="Y11" s="80">
        <v>135.44999999999999</v>
      </c>
      <c r="Z11" s="81"/>
      <c r="AA11" s="82"/>
    </row>
    <row r="12" spans="2:27" s="39" customFormat="1">
      <c r="B12" s="57" t="s">
        <v>49</v>
      </c>
      <c r="C12" s="58">
        <v>309</v>
      </c>
      <c r="D12" s="59">
        <v>13</v>
      </c>
      <c r="E12" s="60" t="s">
        <v>50</v>
      </c>
      <c r="F12" s="61">
        <v>122.9</v>
      </c>
      <c r="G12" s="76"/>
      <c r="H12" s="61"/>
      <c r="I12" s="61"/>
      <c r="J12" s="61"/>
      <c r="K12" s="62"/>
      <c r="L12" s="63" t="s">
        <v>51</v>
      </c>
      <c r="M12" s="64" t="s">
        <v>52</v>
      </c>
      <c r="P12" s="57" t="s">
        <v>53</v>
      </c>
      <c r="Q12" s="58">
        <v>126</v>
      </c>
      <c r="R12" s="59">
        <v>28</v>
      </c>
      <c r="S12" s="60" t="s">
        <v>54</v>
      </c>
      <c r="T12" s="61">
        <v>119.3</v>
      </c>
      <c r="U12" s="61">
        <v>124.65</v>
      </c>
      <c r="V12" s="61">
        <v>120.1</v>
      </c>
      <c r="W12" s="61">
        <v>119.3</v>
      </c>
      <c r="X12" s="61">
        <v>121.9</v>
      </c>
      <c r="Y12" s="62" t="s">
        <v>55</v>
      </c>
      <c r="Z12" s="77" t="s">
        <v>56</v>
      </c>
      <c r="AA12" s="78" t="s">
        <v>57</v>
      </c>
    </row>
    <row r="13" spans="2:27" ht="23" customHeight="1">
      <c r="B13" s="67"/>
      <c r="C13" s="68"/>
      <c r="D13" s="69"/>
      <c r="E13" s="70"/>
      <c r="F13" s="71"/>
      <c r="G13" s="71"/>
      <c r="H13" s="71"/>
      <c r="I13" s="71"/>
      <c r="J13" s="71"/>
      <c r="K13" s="72"/>
      <c r="L13" s="73"/>
      <c r="M13" s="74"/>
      <c r="P13" s="67"/>
      <c r="Q13" s="68"/>
      <c r="R13" s="69"/>
      <c r="S13" s="70"/>
      <c r="T13" s="71"/>
      <c r="U13" s="71"/>
      <c r="V13" s="71"/>
      <c r="W13" s="71"/>
      <c r="X13" s="71"/>
      <c r="Y13" s="83">
        <v>120.1</v>
      </c>
      <c r="Z13" s="81"/>
      <c r="AA13" s="82"/>
    </row>
    <row r="14" spans="2:27">
      <c r="B14" s="57" t="s">
        <v>58</v>
      </c>
      <c r="C14" s="58">
        <v>306</v>
      </c>
      <c r="D14" s="59">
        <v>28</v>
      </c>
      <c r="E14" s="60" t="s">
        <v>54</v>
      </c>
      <c r="F14" s="61">
        <v>118.8</v>
      </c>
      <c r="G14" s="61">
        <v>128.25</v>
      </c>
      <c r="H14" s="84" t="s">
        <v>59</v>
      </c>
      <c r="I14" s="61">
        <v>118.8</v>
      </c>
      <c r="J14" s="61">
        <v>121.65</v>
      </c>
      <c r="K14" s="62" t="s">
        <v>55</v>
      </c>
      <c r="L14" s="63" t="s">
        <v>60</v>
      </c>
      <c r="M14" s="64" t="s">
        <v>61</v>
      </c>
      <c r="P14" s="57" t="s">
        <v>58</v>
      </c>
      <c r="Q14" s="58">
        <v>129</v>
      </c>
      <c r="R14" s="59">
        <v>13</v>
      </c>
      <c r="S14" s="60" t="s">
        <v>50</v>
      </c>
      <c r="T14" s="61">
        <v>118.8</v>
      </c>
      <c r="U14" s="61">
        <v>128.25</v>
      </c>
      <c r="V14" s="61"/>
      <c r="W14" s="61">
        <v>118.8</v>
      </c>
      <c r="X14" s="61">
        <v>121.65</v>
      </c>
      <c r="Y14" s="62" t="s">
        <v>26</v>
      </c>
      <c r="Z14" s="63" t="s">
        <v>62</v>
      </c>
      <c r="AA14" s="64" t="s">
        <v>63</v>
      </c>
    </row>
    <row r="15" spans="2:27" ht="21" customHeight="1">
      <c r="B15" s="67"/>
      <c r="C15" s="68"/>
      <c r="D15" s="69"/>
      <c r="E15" s="70"/>
      <c r="F15" s="71"/>
      <c r="G15" s="71"/>
      <c r="H15" s="71"/>
      <c r="I15" s="71"/>
      <c r="J15" s="71"/>
      <c r="K15" s="83">
        <v>120.1</v>
      </c>
      <c r="L15" s="82"/>
      <c r="M15" s="82"/>
      <c r="P15" s="67"/>
      <c r="Q15" s="68"/>
      <c r="R15" s="69"/>
      <c r="S15" s="70"/>
      <c r="T15" s="71"/>
      <c r="U15" s="71"/>
      <c r="V15" s="71"/>
      <c r="W15" s="71"/>
      <c r="X15" s="71"/>
      <c r="Y15" s="83">
        <v>121</v>
      </c>
      <c r="Z15" s="73"/>
      <c r="AA15" s="82"/>
    </row>
    <row r="16" spans="2:27">
      <c r="B16" s="57" t="s">
        <v>53</v>
      </c>
      <c r="C16" s="58">
        <v>306</v>
      </c>
      <c r="D16" s="59">
        <v>33</v>
      </c>
      <c r="E16" s="60" t="s">
        <v>44</v>
      </c>
      <c r="F16" s="61">
        <v>119.3</v>
      </c>
      <c r="G16" s="61">
        <v>124.65</v>
      </c>
      <c r="H16" s="61">
        <v>120.1</v>
      </c>
      <c r="I16" s="61">
        <v>119.3</v>
      </c>
      <c r="J16" s="61">
        <v>121.9</v>
      </c>
      <c r="K16" s="62" t="s">
        <v>45</v>
      </c>
      <c r="L16" s="77" t="s">
        <v>64</v>
      </c>
      <c r="M16" s="78" t="s">
        <v>65</v>
      </c>
      <c r="P16" s="57" t="s">
        <v>49</v>
      </c>
      <c r="Q16" s="58">
        <v>129</v>
      </c>
      <c r="R16" s="59">
        <v>7</v>
      </c>
      <c r="S16" s="60" t="s">
        <v>40</v>
      </c>
      <c r="T16" s="61">
        <v>122.9</v>
      </c>
      <c r="U16" s="76"/>
      <c r="V16" s="61"/>
      <c r="W16" s="61"/>
      <c r="X16" s="61"/>
      <c r="Y16" s="62"/>
      <c r="Z16" s="63" t="s">
        <v>51</v>
      </c>
      <c r="AA16" s="64" t="s">
        <v>52</v>
      </c>
    </row>
    <row r="17" spans="1:27" ht="23" customHeight="1">
      <c r="B17" s="67"/>
      <c r="C17" s="68"/>
      <c r="D17" s="69"/>
      <c r="E17" s="70"/>
      <c r="F17" s="71"/>
      <c r="G17" s="71"/>
      <c r="H17" s="71"/>
      <c r="I17" s="71"/>
      <c r="J17" s="71"/>
      <c r="K17" s="80">
        <v>135.44999999999999</v>
      </c>
      <c r="L17" s="81"/>
      <c r="M17" s="82"/>
      <c r="P17" s="79"/>
      <c r="Q17" s="68"/>
      <c r="R17" s="69"/>
      <c r="S17" s="70"/>
      <c r="T17" s="71"/>
      <c r="U17" s="71"/>
      <c r="V17" s="71"/>
      <c r="W17" s="71"/>
      <c r="X17" s="71"/>
      <c r="Y17" s="80"/>
      <c r="Z17" s="73"/>
      <c r="AA17" s="82"/>
    </row>
    <row r="18" spans="1:27">
      <c r="B18" s="57" t="s">
        <v>43</v>
      </c>
      <c r="C18" s="58">
        <v>309</v>
      </c>
      <c r="D18" s="59">
        <v>38</v>
      </c>
      <c r="E18" s="60" t="s">
        <v>66</v>
      </c>
      <c r="F18" s="85">
        <v>123</v>
      </c>
      <c r="G18" s="61">
        <v>119.425</v>
      </c>
      <c r="H18" s="61"/>
      <c r="I18" s="61"/>
      <c r="J18" s="61"/>
      <c r="K18" s="62" t="s">
        <v>67</v>
      </c>
      <c r="L18" s="77" t="s">
        <v>68</v>
      </c>
      <c r="M18" s="78" t="s">
        <v>69</v>
      </c>
      <c r="P18" s="57" t="s">
        <v>39</v>
      </c>
      <c r="Q18" s="58">
        <v>130</v>
      </c>
      <c r="R18" s="59">
        <v>6</v>
      </c>
      <c r="S18" s="60" t="s">
        <v>32</v>
      </c>
      <c r="T18" s="61">
        <v>122.9</v>
      </c>
      <c r="U18" s="76"/>
      <c r="V18" s="61"/>
      <c r="W18" s="61"/>
      <c r="X18" s="61"/>
      <c r="Y18" s="62"/>
      <c r="Z18" s="63" t="s">
        <v>41</v>
      </c>
      <c r="AA18" s="64" t="s">
        <v>42</v>
      </c>
    </row>
    <row r="19" spans="1:27" ht="23" customHeight="1">
      <c r="B19" s="79" t="s">
        <v>48</v>
      </c>
      <c r="C19" s="68"/>
      <c r="D19" s="69"/>
      <c r="E19" s="70"/>
      <c r="F19" s="71"/>
      <c r="G19" s="71"/>
      <c r="H19" s="71"/>
      <c r="I19" s="71"/>
      <c r="J19" s="71"/>
      <c r="K19" s="80">
        <v>128.6</v>
      </c>
      <c r="L19" s="81"/>
      <c r="M19" s="82"/>
      <c r="P19" s="79"/>
      <c r="Q19" s="68"/>
      <c r="R19" s="69"/>
      <c r="S19" s="70"/>
      <c r="T19" s="71"/>
      <c r="U19" s="71"/>
      <c r="V19" s="71"/>
      <c r="W19" s="71"/>
      <c r="X19" s="71"/>
      <c r="Y19" s="80"/>
      <c r="Z19" s="73"/>
      <c r="AA19" s="82"/>
    </row>
    <row r="20" spans="1:27">
      <c r="B20" s="57" t="s">
        <v>35</v>
      </c>
      <c r="C20" s="58">
        <v>307</v>
      </c>
      <c r="D20" s="59">
        <v>23</v>
      </c>
      <c r="E20" s="60" t="s">
        <v>70</v>
      </c>
      <c r="F20" s="61">
        <v>122.9</v>
      </c>
      <c r="G20" s="61">
        <v>118.97499999999999</v>
      </c>
      <c r="H20" s="61"/>
      <c r="I20" s="61"/>
      <c r="J20" s="61"/>
      <c r="K20" s="62"/>
      <c r="L20" s="65" t="s">
        <v>71</v>
      </c>
      <c r="M20" s="66" t="s">
        <v>72</v>
      </c>
      <c r="P20" s="57" t="s">
        <v>31</v>
      </c>
      <c r="Q20" s="58">
        <v>127</v>
      </c>
      <c r="R20" s="59">
        <v>7</v>
      </c>
      <c r="S20" s="60" t="s">
        <v>32</v>
      </c>
      <c r="T20" s="61"/>
      <c r="U20" s="61"/>
      <c r="V20" s="61"/>
      <c r="W20" s="61"/>
      <c r="X20" s="61"/>
      <c r="Y20" s="62"/>
      <c r="Z20" s="63" t="s">
        <v>73</v>
      </c>
      <c r="AA20" s="64" t="s">
        <v>74</v>
      </c>
    </row>
    <row r="21" spans="1:27" ht="24" customHeight="1">
      <c r="B21" s="67"/>
      <c r="C21" s="68"/>
      <c r="D21" s="69"/>
      <c r="E21" s="70"/>
      <c r="F21" s="71"/>
      <c r="G21" s="71"/>
      <c r="H21" s="71"/>
      <c r="I21" s="176" t="s">
        <v>75</v>
      </c>
      <c r="J21" s="177"/>
      <c r="K21" s="72"/>
      <c r="L21" s="81"/>
      <c r="M21" s="86"/>
      <c r="P21" s="67"/>
      <c r="Q21" s="68"/>
      <c r="R21" s="69"/>
      <c r="S21" s="70"/>
      <c r="T21" s="71"/>
      <c r="U21" s="71"/>
      <c r="V21" s="71"/>
      <c r="W21" s="71"/>
      <c r="X21" s="71"/>
      <c r="Y21" s="72"/>
      <c r="Z21" s="73"/>
      <c r="AA21" s="87"/>
    </row>
    <row r="22" spans="1:27">
      <c r="B22" s="88" t="s">
        <v>76</v>
      </c>
      <c r="C22" s="89"/>
      <c r="D22" s="90"/>
      <c r="E22" s="91"/>
      <c r="F22" s="92">
        <v>118.45</v>
      </c>
      <c r="G22" s="92">
        <v>124.95</v>
      </c>
      <c r="H22" s="92"/>
      <c r="I22" s="92">
        <v>118.45</v>
      </c>
      <c r="J22" s="92">
        <v>121.8</v>
      </c>
      <c r="K22" s="93"/>
      <c r="L22" s="94" t="s">
        <v>77</v>
      </c>
      <c r="M22" s="95" t="s">
        <v>78</v>
      </c>
      <c r="P22" s="88" t="s">
        <v>23</v>
      </c>
      <c r="Q22" s="89"/>
      <c r="R22" s="90"/>
      <c r="S22" s="91"/>
      <c r="T22" s="92">
        <v>122.8</v>
      </c>
      <c r="U22" s="96" t="s">
        <v>25</v>
      </c>
      <c r="V22" s="92"/>
      <c r="W22" s="92"/>
      <c r="X22" s="92"/>
      <c r="Y22" s="93"/>
      <c r="Z22" s="97" t="s">
        <v>79</v>
      </c>
      <c r="AA22" s="98" t="s">
        <v>80</v>
      </c>
    </row>
    <row r="23" spans="1:27" ht="20" customHeight="1">
      <c r="D23" s="99">
        <f>SUM(D6:D22)</f>
        <v>155</v>
      </c>
      <c r="E23" s="100" t="s">
        <v>81</v>
      </c>
      <c r="Q23" s="5"/>
      <c r="R23" s="99">
        <f>SUM(R6:R22)</f>
        <v>155</v>
      </c>
      <c r="S23" s="100" t="s">
        <v>82</v>
      </c>
      <c r="T23" s="5"/>
      <c r="U23" s="5"/>
      <c r="V23" s="5"/>
      <c r="W23" s="5"/>
      <c r="X23" s="5"/>
      <c r="Y23" s="17"/>
      <c r="Z23" s="18"/>
      <c r="AA23" s="18"/>
    </row>
    <row r="24" spans="1:27" ht="12" customHeight="1"/>
    <row r="25" spans="1:27" ht="18" customHeight="1">
      <c r="B25" s="101" t="s">
        <v>83</v>
      </c>
      <c r="C25"/>
      <c r="E25" s="102"/>
      <c r="G25" s="103"/>
      <c r="H25" s="103"/>
      <c r="P25" s="101" t="s">
        <v>83</v>
      </c>
      <c r="R25" s="5"/>
      <c r="S25" s="102"/>
      <c r="T25" s="5"/>
      <c r="U25" s="103"/>
      <c r="V25" s="103"/>
      <c r="W25" s="5"/>
      <c r="X25" s="5"/>
    </row>
    <row r="26" spans="1:27" ht="31">
      <c r="A26" t="s">
        <v>84</v>
      </c>
      <c r="B26" s="104" t="s">
        <v>85</v>
      </c>
      <c r="C26" s="105" t="s">
        <v>86</v>
      </c>
      <c r="D26" s="106"/>
      <c r="E26" s="106">
        <v>114.5</v>
      </c>
      <c r="F26" s="107" t="s">
        <v>87</v>
      </c>
      <c r="G26" s="106"/>
      <c r="H26" s="108"/>
      <c r="K26" s="9"/>
      <c r="P26" s="104" t="s">
        <v>85</v>
      </c>
      <c r="Q26" s="105" t="s">
        <v>86</v>
      </c>
      <c r="R26" s="106"/>
      <c r="S26" s="106">
        <v>114.5</v>
      </c>
      <c r="T26" s="107" t="s">
        <v>87</v>
      </c>
      <c r="U26" s="106"/>
      <c r="V26" s="108"/>
      <c r="W26" s="5"/>
      <c r="X26" s="5"/>
    </row>
    <row r="27" spans="1:27" ht="31">
      <c r="A27" t="s">
        <v>88</v>
      </c>
      <c r="B27" s="109" t="s">
        <v>89</v>
      </c>
      <c r="C27" s="110" t="s">
        <v>90</v>
      </c>
      <c r="D27" s="111"/>
      <c r="E27" s="111">
        <v>114.3</v>
      </c>
      <c r="F27" s="112" t="s">
        <v>91</v>
      </c>
      <c r="G27" s="111"/>
      <c r="H27" s="113"/>
      <c r="K27" s="9"/>
      <c r="P27" s="109" t="s">
        <v>89</v>
      </c>
      <c r="Q27" s="110" t="s">
        <v>90</v>
      </c>
      <c r="R27" s="111"/>
      <c r="S27" s="111">
        <v>114.3</v>
      </c>
      <c r="T27" s="112" t="s">
        <v>91</v>
      </c>
      <c r="U27" s="111"/>
      <c r="V27" s="113"/>
      <c r="W27" s="5"/>
      <c r="X27" s="5"/>
    </row>
    <row r="28" spans="1:27" ht="31">
      <c r="A28" t="s">
        <v>92</v>
      </c>
      <c r="B28" s="114" t="s">
        <v>93</v>
      </c>
      <c r="C28" s="115" t="s">
        <v>94</v>
      </c>
      <c r="D28" s="116"/>
      <c r="E28" s="116">
        <v>112.8</v>
      </c>
      <c r="F28" s="117" t="s">
        <v>95</v>
      </c>
      <c r="G28" s="116"/>
      <c r="H28" s="118"/>
      <c r="K28" s="9"/>
      <c r="P28" s="114" t="s">
        <v>93</v>
      </c>
      <c r="Q28" s="115" t="s">
        <v>94</v>
      </c>
      <c r="R28" s="116"/>
      <c r="S28" s="116">
        <v>112.8</v>
      </c>
      <c r="T28" s="117" t="s">
        <v>95</v>
      </c>
      <c r="U28" s="116"/>
      <c r="V28" s="118"/>
      <c r="W28" s="5"/>
      <c r="X28" s="5"/>
    </row>
    <row r="29" spans="1:27" ht="31">
      <c r="A29" t="s">
        <v>96</v>
      </c>
      <c r="B29" s="119" t="s">
        <v>97</v>
      </c>
      <c r="C29" s="120" t="s">
        <v>98</v>
      </c>
      <c r="D29" s="121"/>
      <c r="E29" s="121">
        <v>108.6</v>
      </c>
      <c r="F29" s="122" t="s">
        <v>99</v>
      </c>
      <c r="G29" s="123"/>
      <c r="H29" s="124"/>
      <c r="K29" s="9"/>
      <c r="P29" s="119" t="s">
        <v>97</v>
      </c>
      <c r="Q29" s="120" t="s">
        <v>98</v>
      </c>
      <c r="R29" s="121"/>
      <c r="S29" s="121">
        <v>108.6</v>
      </c>
      <c r="T29" s="122" t="s">
        <v>99</v>
      </c>
      <c r="U29" s="123"/>
      <c r="V29" s="124"/>
      <c r="W29" s="5"/>
      <c r="X29" s="5"/>
    </row>
    <row r="30" spans="1:27" ht="31">
      <c r="B30" s="125" t="s">
        <v>100</v>
      </c>
      <c r="C30" s="126" t="s">
        <v>101</v>
      </c>
      <c r="D30" s="127"/>
      <c r="E30" s="127">
        <v>108.4</v>
      </c>
      <c r="F30" s="128" t="s">
        <v>102</v>
      </c>
      <c r="G30" s="127"/>
      <c r="H30" s="129"/>
      <c r="P30" s="125" t="s">
        <v>100</v>
      </c>
      <c r="Q30" s="126" t="s">
        <v>101</v>
      </c>
      <c r="R30" s="127"/>
      <c r="S30" s="127">
        <v>108.4</v>
      </c>
      <c r="T30" s="128" t="s">
        <v>102</v>
      </c>
      <c r="U30" s="127"/>
      <c r="V30" s="129"/>
      <c r="W30" s="5"/>
      <c r="X30" s="5"/>
    </row>
    <row r="31" spans="1:27" ht="17" thickBot="1">
      <c r="Q31" s="5"/>
      <c r="R31" s="5"/>
      <c r="S31" s="5"/>
      <c r="T31" s="5"/>
      <c r="U31" s="5"/>
      <c r="V31" s="5"/>
      <c r="W31" s="5"/>
      <c r="X31" s="5"/>
    </row>
    <row r="32" spans="1:27" s="139" customFormat="1">
      <c r="A32" s="130"/>
      <c r="B32" s="131" t="s">
        <v>103</v>
      </c>
      <c r="C32" s="132" t="s">
        <v>104</v>
      </c>
      <c r="D32" s="133" t="s">
        <v>105</v>
      </c>
      <c r="E32" s="133" t="s">
        <v>105</v>
      </c>
      <c r="F32" s="133" t="s">
        <v>105</v>
      </c>
      <c r="G32" s="134" t="s">
        <v>106</v>
      </c>
      <c r="H32" s="134" t="s">
        <v>107</v>
      </c>
      <c r="I32" s="135" t="s">
        <v>16</v>
      </c>
      <c r="J32" s="136" t="s">
        <v>108</v>
      </c>
      <c r="K32" s="137"/>
      <c r="L32" s="138"/>
      <c r="M32" s="138"/>
      <c r="O32" s="130"/>
      <c r="P32" s="131" t="s">
        <v>103</v>
      </c>
      <c r="Q32" s="133" t="s">
        <v>104</v>
      </c>
      <c r="R32" s="133" t="s">
        <v>105</v>
      </c>
      <c r="S32" s="133" t="s">
        <v>105</v>
      </c>
      <c r="T32" s="133" t="s">
        <v>105</v>
      </c>
      <c r="U32" s="134" t="s">
        <v>106</v>
      </c>
      <c r="V32" s="134" t="s">
        <v>107</v>
      </c>
      <c r="W32" s="135" t="s">
        <v>16</v>
      </c>
      <c r="X32" s="136" t="s">
        <v>108</v>
      </c>
    </row>
    <row r="33" spans="1:24" ht="15" customHeight="1">
      <c r="A33" s="140" t="s">
        <v>109</v>
      </c>
      <c r="B33" s="141" t="s">
        <v>110</v>
      </c>
      <c r="C33" s="142"/>
      <c r="D33" s="143" t="s">
        <v>111</v>
      </c>
      <c r="E33" s="143"/>
      <c r="F33" s="143"/>
      <c r="G33" s="142">
        <v>2000</v>
      </c>
      <c r="H33" s="142">
        <v>981</v>
      </c>
      <c r="I33" s="142">
        <v>122.9</v>
      </c>
      <c r="J33" s="144"/>
      <c r="O33" s="140" t="s">
        <v>109</v>
      </c>
      <c r="P33" s="141" t="s">
        <v>110</v>
      </c>
      <c r="Q33" s="142"/>
      <c r="R33" s="143" t="s">
        <v>111</v>
      </c>
      <c r="S33" s="143"/>
      <c r="T33" s="143"/>
      <c r="U33" s="142">
        <v>2000</v>
      </c>
      <c r="V33" s="142">
        <v>981</v>
      </c>
      <c r="W33" s="142">
        <v>122.9</v>
      </c>
      <c r="X33" s="144"/>
    </row>
    <row r="34" spans="1:24" ht="15" customHeight="1">
      <c r="A34" s="145" t="s">
        <v>112</v>
      </c>
      <c r="B34" s="146" t="s">
        <v>113</v>
      </c>
      <c r="C34" s="147"/>
      <c r="D34" s="148" t="s">
        <v>114</v>
      </c>
      <c r="E34" s="148" t="s">
        <v>111</v>
      </c>
      <c r="F34" s="149"/>
      <c r="G34" s="147">
        <v>1750</v>
      </c>
      <c r="H34" s="147">
        <v>951</v>
      </c>
      <c r="I34" s="147">
        <v>122.9</v>
      </c>
      <c r="J34" s="150"/>
      <c r="O34" s="145" t="s">
        <v>112</v>
      </c>
      <c r="P34" s="146" t="s">
        <v>113</v>
      </c>
      <c r="Q34" s="147"/>
      <c r="R34" s="148" t="s">
        <v>114</v>
      </c>
      <c r="S34" s="148" t="s">
        <v>111</v>
      </c>
      <c r="T34" s="149"/>
      <c r="U34" s="147">
        <v>1750</v>
      </c>
      <c r="V34" s="147">
        <v>951</v>
      </c>
      <c r="W34" s="147">
        <v>122.9</v>
      </c>
      <c r="X34" s="150"/>
    </row>
    <row r="35" spans="1:24" ht="15" customHeight="1">
      <c r="A35" s="140" t="s">
        <v>115</v>
      </c>
      <c r="B35" s="141" t="s">
        <v>116</v>
      </c>
      <c r="C35" s="142"/>
      <c r="D35" s="143" t="s">
        <v>117</v>
      </c>
      <c r="E35" s="151" t="s">
        <v>118</v>
      </c>
      <c r="F35" s="151" t="s">
        <v>114</v>
      </c>
      <c r="G35" s="142">
        <v>1850</v>
      </c>
      <c r="H35" s="142">
        <v>857</v>
      </c>
      <c r="I35" s="142">
        <v>122.8</v>
      </c>
      <c r="J35" s="144" t="s">
        <v>119</v>
      </c>
      <c r="O35" s="140" t="s">
        <v>115</v>
      </c>
      <c r="P35" s="141" t="s">
        <v>116</v>
      </c>
      <c r="Q35" s="142"/>
      <c r="R35" s="143" t="s">
        <v>117</v>
      </c>
      <c r="S35" s="151" t="s">
        <v>118</v>
      </c>
      <c r="T35" s="151" t="s">
        <v>114</v>
      </c>
      <c r="U35" s="142">
        <v>1850</v>
      </c>
      <c r="V35" s="142">
        <v>857</v>
      </c>
      <c r="W35" s="142">
        <v>122.8</v>
      </c>
      <c r="X35" s="144" t="s">
        <v>119</v>
      </c>
    </row>
    <row r="36" spans="1:24" ht="15" customHeight="1">
      <c r="A36" s="145" t="s">
        <v>120</v>
      </c>
      <c r="B36" s="146" t="s">
        <v>121</v>
      </c>
      <c r="C36" s="147"/>
      <c r="D36" s="148" t="s">
        <v>122</v>
      </c>
      <c r="E36" s="148" t="s">
        <v>123</v>
      </c>
      <c r="F36" s="148" t="s">
        <v>111</v>
      </c>
      <c r="G36" s="147">
        <v>1500</v>
      </c>
      <c r="H36" s="147">
        <v>913</v>
      </c>
      <c r="I36" s="147">
        <v>122.9</v>
      </c>
      <c r="J36" s="150" t="s">
        <v>119</v>
      </c>
      <c r="O36" s="145" t="s">
        <v>120</v>
      </c>
      <c r="P36" s="146" t="s">
        <v>121</v>
      </c>
      <c r="Q36" s="147"/>
      <c r="R36" s="148" t="s">
        <v>122</v>
      </c>
      <c r="S36" s="148" t="s">
        <v>123</v>
      </c>
      <c r="T36" s="148" t="s">
        <v>111</v>
      </c>
      <c r="U36" s="147">
        <v>1500</v>
      </c>
      <c r="V36" s="147">
        <v>913</v>
      </c>
      <c r="W36" s="147">
        <v>122.9</v>
      </c>
      <c r="X36" s="150" t="s">
        <v>119</v>
      </c>
    </row>
    <row r="37" spans="1:24" ht="15" customHeight="1">
      <c r="A37" s="140" t="s">
        <v>124</v>
      </c>
      <c r="B37" s="152" t="s">
        <v>125</v>
      </c>
      <c r="C37" s="142"/>
      <c r="D37" s="143" t="s">
        <v>126</v>
      </c>
      <c r="E37" s="143"/>
      <c r="F37" s="143"/>
      <c r="G37" s="142">
        <v>1850</v>
      </c>
      <c r="H37" s="142">
        <v>835</v>
      </c>
      <c r="I37" s="142">
        <v>122.8</v>
      </c>
      <c r="J37" s="144"/>
      <c r="O37" s="140" t="s">
        <v>124</v>
      </c>
      <c r="P37" s="152" t="s">
        <v>125</v>
      </c>
      <c r="Q37" s="142"/>
      <c r="R37" s="143" t="s">
        <v>126</v>
      </c>
      <c r="S37" s="143"/>
      <c r="T37" s="143"/>
      <c r="U37" s="142">
        <v>1850</v>
      </c>
      <c r="V37" s="142">
        <v>835</v>
      </c>
      <c r="W37" s="142">
        <v>122.8</v>
      </c>
      <c r="X37" s="144"/>
    </row>
    <row r="38" spans="1:24" ht="15" customHeight="1">
      <c r="A38" s="153" t="s">
        <v>127</v>
      </c>
      <c r="B38" s="154" t="s">
        <v>89</v>
      </c>
      <c r="C38" s="155" t="s">
        <v>128</v>
      </c>
      <c r="D38" s="156" t="s">
        <v>123</v>
      </c>
      <c r="E38" s="156" t="s">
        <v>129</v>
      </c>
      <c r="F38" s="156" t="s">
        <v>111</v>
      </c>
      <c r="G38" s="157">
        <v>1800</v>
      </c>
      <c r="H38" s="157">
        <v>807</v>
      </c>
      <c r="I38" s="157"/>
      <c r="J38" s="158" t="s">
        <v>119</v>
      </c>
      <c r="O38" s="153" t="s">
        <v>127</v>
      </c>
      <c r="P38" s="154" t="s">
        <v>89</v>
      </c>
      <c r="Q38" s="155" t="s">
        <v>128</v>
      </c>
      <c r="R38" s="156" t="s">
        <v>123</v>
      </c>
      <c r="S38" s="156" t="s">
        <v>129</v>
      </c>
      <c r="T38" s="156" t="s">
        <v>111</v>
      </c>
      <c r="U38" s="157">
        <v>1800</v>
      </c>
      <c r="V38" s="157">
        <v>807</v>
      </c>
      <c r="W38" s="157"/>
      <c r="X38" s="158" t="s">
        <v>119</v>
      </c>
    </row>
    <row r="39" spans="1:24" ht="15" customHeight="1">
      <c r="A39" s="159" t="s">
        <v>130</v>
      </c>
      <c r="B39" s="160" t="s">
        <v>97</v>
      </c>
      <c r="C39" s="161" t="s">
        <v>131</v>
      </c>
      <c r="D39" s="162" t="s">
        <v>111</v>
      </c>
      <c r="E39" s="162" t="s">
        <v>132</v>
      </c>
      <c r="F39" s="162" t="s">
        <v>123</v>
      </c>
      <c r="G39" s="163">
        <v>1900</v>
      </c>
      <c r="H39" s="163">
        <v>886</v>
      </c>
      <c r="I39" s="163"/>
      <c r="J39" s="164" t="s">
        <v>119</v>
      </c>
      <c r="O39" s="159" t="s">
        <v>130</v>
      </c>
      <c r="P39" s="160" t="s">
        <v>97</v>
      </c>
      <c r="Q39" s="161" t="s">
        <v>131</v>
      </c>
      <c r="R39" s="162" t="s">
        <v>111</v>
      </c>
      <c r="S39" s="162" t="s">
        <v>132</v>
      </c>
      <c r="T39" s="162" t="s">
        <v>123</v>
      </c>
      <c r="U39" s="163">
        <v>1900</v>
      </c>
      <c r="V39" s="163">
        <v>886</v>
      </c>
      <c r="W39" s="163"/>
      <c r="X39" s="164" t="s">
        <v>119</v>
      </c>
    </row>
    <row r="40" spans="1:24" ht="15" customHeight="1">
      <c r="A40" s="145" t="s">
        <v>133</v>
      </c>
      <c r="B40" s="146" t="s">
        <v>134</v>
      </c>
      <c r="C40" s="147" t="s">
        <v>135</v>
      </c>
      <c r="D40" s="149" t="s">
        <v>122</v>
      </c>
      <c r="E40" s="149" t="s">
        <v>111</v>
      </c>
      <c r="F40" s="149"/>
      <c r="G40" s="147">
        <v>1500</v>
      </c>
      <c r="H40" s="147">
        <v>717</v>
      </c>
      <c r="I40" s="165">
        <v>123</v>
      </c>
      <c r="J40" s="150" t="s">
        <v>119</v>
      </c>
      <c r="O40" s="145" t="s">
        <v>133</v>
      </c>
      <c r="P40" s="146" t="s">
        <v>134</v>
      </c>
      <c r="Q40" s="147" t="s">
        <v>135</v>
      </c>
      <c r="R40" s="149" t="s">
        <v>122</v>
      </c>
      <c r="S40" s="149" t="s">
        <v>111</v>
      </c>
      <c r="T40" s="149"/>
      <c r="U40" s="147">
        <v>1500</v>
      </c>
      <c r="V40" s="147">
        <v>717</v>
      </c>
      <c r="W40" s="165">
        <v>123</v>
      </c>
      <c r="X40" s="150" t="s">
        <v>119</v>
      </c>
    </row>
    <row r="41" spans="1:24" ht="15" customHeight="1">
      <c r="A41" s="140" t="s">
        <v>136</v>
      </c>
      <c r="B41" s="141" t="s">
        <v>137</v>
      </c>
      <c r="C41" s="142"/>
      <c r="D41" s="143" t="s">
        <v>138</v>
      </c>
      <c r="E41" s="143" t="s">
        <v>139</v>
      </c>
      <c r="F41" s="143"/>
      <c r="G41" s="142">
        <v>2300</v>
      </c>
      <c r="H41" s="142">
        <v>1300</v>
      </c>
      <c r="I41" s="142">
        <v>122.9</v>
      </c>
      <c r="J41" s="144" t="s">
        <v>119</v>
      </c>
      <c r="O41" s="140" t="s">
        <v>136</v>
      </c>
      <c r="P41" s="141" t="s">
        <v>137</v>
      </c>
      <c r="Q41" s="142"/>
      <c r="R41" s="143" t="s">
        <v>138</v>
      </c>
      <c r="S41" s="143" t="s">
        <v>139</v>
      </c>
      <c r="T41" s="143"/>
      <c r="U41" s="142">
        <v>2300</v>
      </c>
      <c r="V41" s="142">
        <v>1300</v>
      </c>
      <c r="W41" s="142">
        <v>122.9</v>
      </c>
      <c r="X41" s="144" t="s">
        <v>119</v>
      </c>
    </row>
    <row r="42" spans="1:24" ht="15" customHeight="1" thickBot="1">
      <c r="A42" s="166" t="s">
        <v>140</v>
      </c>
      <c r="B42" s="167" t="s">
        <v>141</v>
      </c>
      <c r="C42" s="168" t="s">
        <v>128</v>
      </c>
      <c r="D42" s="169" t="s">
        <v>111</v>
      </c>
      <c r="E42" s="169" t="s">
        <v>142</v>
      </c>
      <c r="F42" s="169" t="s">
        <v>129</v>
      </c>
      <c r="G42" s="170">
        <v>1700</v>
      </c>
      <c r="H42" s="170">
        <v>656</v>
      </c>
      <c r="I42" s="170"/>
      <c r="J42" s="171" t="s">
        <v>119</v>
      </c>
      <c r="O42" s="166" t="s">
        <v>140</v>
      </c>
      <c r="P42" s="167" t="s">
        <v>141</v>
      </c>
      <c r="Q42" s="168" t="s">
        <v>128</v>
      </c>
      <c r="R42" s="169" t="s">
        <v>111</v>
      </c>
      <c r="S42" s="169" t="s">
        <v>142</v>
      </c>
      <c r="T42" s="169" t="s">
        <v>129</v>
      </c>
      <c r="U42" s="170">
        <v>1700</v>
      </c>
      <c r="V42" s="170">
        <v>656</v>
      </c>
      <c r="W42" s="170"/>
      <c r="X42" s="171" t="s">
        <v>119</v>
      </c>
    </row>
    <row r="43" spans="1:24" ht="15" customHeight="1">
      <c r="Q43" s="5"/>
      <c r="R43" s="5"/>
      <c r="S43" s="5"/>
      <c r="T43" s="5"/>
      <c r="U43" s="5"/>
      <c r="V43" s="5"/>
      <c r="W43" s="5"/>
      <c r="X43" s="5"/>
    </row>
    <row r="44" spans="1:24" ht="15" customHeight="1">
      <c r="B44" s="172" t="s">
        <v>146</v>
      </c>
      <c r="C44" s="173">
        <v>500</v>
      </c>
      <c r="D44" s="174" t="s">
        <v>143</v>
      </c>
      <c r="E44" s="173">
        <f>(((G2-G42)/500)*1.5)+1.5</f>
        <v>6.9</v>
      </c>
      <c r="F44" s="174" t="s">
        <v>144</v>
      </c>
      <c r="G44" s="173">
        <f>((G2-G42)/500)+1</f>
        <v>4.5999999999999996</v>
      </c>
      <c r="H44" s="175" t="s">
        <v>145</v>
      </c>
      <c r="P44" s="172" t="s">
        <v>146</v>
      </c>
      <c r="Q44" s="173">
        <v>500</v>
      </c>
      <c r="R44" s="174" t="s">
        <v>143</v>
      </c>
      <c r="S44" s="173">
        <f>(((U2-U42)/500)*1.5)+1.5</f>
        <v>-3.5999999999999996</v>
      </c>
      <c r="T44" s="174" t="s">
        <v>144</v>
      </c>
      <c r="U44" s="173">
        <f>((U2-U42)/500)+1</f>
        <v>-2.4</v>
      </c>
      <c r="V44" s="175" t="s">
        <v>145</v>
      </c>
      <c r="W44" s="5"/>
      <c r="X44" s="5"/>
    </row>
    <row r="45" spans="1:24" ht="15" customHeight="1"/>
    <row r="46" spans="1:24" ht="15" customHeight="1"/>
    <row r="47" spans="1:24" ht="15" customHeight="1"/>
    <row r="48" spans="1:24" ht="15" customHeight="1"/>
    <row r="49" spans="7:8" ht="15" customHeight="1"/>
    <row r="50" spans="7:8" ht="15" customHeight="1"/>
    <row r="51" spans="7:8" ht="15" customHeight="1"/>
    <row r="52" spans="7:8" ht="15" customHeight="1"/>
    <row r="53" spans="7:8" ht="15" customHeight="1"/>
    <row r="57" spans="7:8">
      <c r="G57" s="103"/>
      <c r="H57" s="103"/>
    </row>
  </sheetData>
  <mergeCells count="7">
    <mergeCell ref="I21:J21"/>
    <mergeCell ref="K2:L2"/>
    <mergeCell ref="Y2:Z2"/>
    <mergeCell ref="K3:L3"/>
    <mergeCell ref="Y3:Z3"/>
    <mergeCell ref="B4:I4"/>
    <mergeCell ref="P4:W4"/>
  </mergeCells>
  <printOptions horizontalCentered="1" verticalCentered="1"/>
  <pageMargins left="0.25" right="0.25" top="0.25" bottom="0.25" header="0.25" footer="0.25"/>
  <pageSetup scale="7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Flight Plan (4)</vt:lpstr>
      <vt:lpstr>'Flight Plan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Meira Leonard</dc:creator>
  <cp:lastModifiedBy>Meira Leonard</cp:lastModifiedBy>
  <dcterms:created xsi:type="dcterms:W3CDTF">2017-10-01T05:11:19Z</dcterms:created>
  <dcterms:modified xsi:type="dcterms:W3CDTF">2019-09-10T04:05:50Z</dcterms:modified>
</cp:coreProperties>
</file>